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5135" windowHeight="9180" tabRatio="872"/>
  </bookViews>
  <sheets>
    <sheet name="Ekamutner ev caxser (2)" sheetId="17" r:id="rId1"/>
  </sheets>
  <externalReferences>
    <externalReference r:id="rId2"/>
  </externalReferences>
  <definedNames>
    <definedName name="_COMPANYNAME">'[1]Page 1'!$B$12</definedName>
    <definedName name="_DATE2">'[1]Page 1'!$B$17</definedName>
    <definedName name="dproc33">#REF!</definedName>
    <definedName name="school33">#REF!</definedName>
    <definedName name="Tab" localSheetId="0">#REF!</definedName>
    <definedName name="Tab">#REF!</definedName>
    <definedName name="Tab1CodeCol" localSheetId="0">#REF!</definedName>
    <definedName name="Tab1CodeCol">#REF!</definedName>
    <definedName name="Tab1Col" localSheetId="0">#REF!</definedName>
    <definedName name="Tab1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  <definedName name="_xlnm.Print_Area" localSheetId="0">'Ekamutner ev caxser (2)'!$A$1:$F$87</definedName>
  </definedNames>
  <calcPr calcId="144525"/>
</workbook>
</file>

<file path=xl/calcChain.xml><?xml version="1.0" encoding="utf-8"?>
<calcChain xmlns="http://schemas.openxmlformats.org/spreadsheetml/2006/main">
  <c r="F71" i="17" l="1"/>
  <c r="F66" i="17"/>
  <c r="F60" i="17"/>
  <c r="F57" i="17"/>
  <c r="F48" i="17"/>
  <c r="F40" i="17"/>
  <c r="F37" i="17"/>
  <c r="F34" i="17"/>
  <c r="F26" i="17"/>
  <c r="F25" i="17" s="1"/>
  <c r="F19" i="17"/>
  <c r="F13" i="17"/>
  <c r="F29" i="17" l="1"/>
  <c r="F77" i="17"/>
  <c r="G77" i="17" s="1"/>
</calcChain>
</file>

<file path=xl/sharedStrings.xml><?xml version="1.0" encoding="utf-8"?>
<sst xmlns="http://schemas.openxmlformats.org/spreadsheetml/2006/main" count="101" uniqueCount="98">
  <si>
    <t>Կ.Տ</t>
  </si>
  <si>
    <t>ՏՆՕՐԵՆ՝</t>
  </si>
  <si>
    <t xml:space="preserve">                 </t>
  </si>
  <si>
    <t>/ անուն, ազգանուն/</t>
  </si>
  <si>
    <t>ԳԼԽԱՎՈՐ ՀԱՇՎԱՊԱՀ՝</t>
  </si>
  <si>
    <t>I</t>
  </si>
  <si>
    <t>բաժանորդային վճար</t>
  </si>
  <si>
    <t>րոպեավճար</t>
  </si>
  <si>
    <t>ինտերնետ կապ</t>
  </si>
  <si>
    <t>Հավելված 1</t>
  </si>
  <si>
    <t>Երևանի քաղաքապետի</t>
  </si>
  <si>
    <t>ԸՆԴԱՄԵՆԸ ԵԿԱՄՈՒՏՆԵՐ</t>
  </si>
  <si>
    <t>ԸՆԴԱՄԵՆԸ ԾԱԽՍԵՐ</t>
  </si>
  <si>
    <t>III</t>
  </si>
  <si>
    <t>IV</t>
  </si>
  <si>
    <t xml:space="preserve">Հաստատված է </t>
  </si>
  <si>
    <t>Ն  Ա  Խ  Ա  Հ  Ա  Շ  Ի  Վ</t>
  </si>
  <si>
    <t xml:space="preserve">  հազ.դրամ</t>
  </si>
  <si>
    <t>ԽՈՐՀՐԴԻ ՆԱԽԱԳԱՀ՝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</si>
  <si>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</si>
  <si>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</si>
  <si>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</si>
  <si>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</si>
  <si>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</si>
  <si>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</si>
  <si>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</si>
  <si>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</si>
  <si>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</si>
  <si>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</si>
  <si>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</si>
  <si>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</si>
  <si>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</si>
  <si>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</si>
  <si>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</si>
  <si>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</si>
  <si>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</si>
  <si>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</si>
  <si>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</si>
  <si>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</si>
  <si>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</si>
  <si>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</si>
  <si>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</si>
  <si>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</si>
  <si>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</si>
  <si>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</si>
  <si>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</si>
  <si>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</si>
  <si>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</si>
  <si>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ներկայացուցչական արտահոսքեր</t>
  </si>
  <si>
    <t>Ընթացիկ վերանորոգում, այդ թվում՝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</si>
  <si>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</si>
  <si>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</si>
  <si>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</si>
  <si>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</si>
  <si>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</si>
  <si>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</si>
  <si>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</si>
  <si>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Շինանյութ, Փոքրարժեք և արագամաշ առարկաներ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</si>
  <si>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</si>
  <si>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</si>
  <si>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</si>
  <si>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</si>
  <si>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</si>
  <si>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</si>
  <si>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</si>
  <si>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</si>
  <si>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</si>
  <si>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</si>
  <si>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</si>
  <si>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</si>
  <si>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</si>
  <si>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Գույքահարկ</t>
  </si>
  <si>
    <t>նոր տողեր ավելացնել 13 և 14 տողերի միջև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</si>
  <si>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</si>
  <si>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</si>
  <si>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</si>
  <si>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</si>
  <si>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</si>
  <si>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</si>
  <si>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</si>
  <si>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</si>
  <si>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</si>
  <si>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</si>
  <si>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</si>
  <si>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</si>
  <si>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</si>
  <si>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</si>
  <si>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</si>
  <si>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N ------------ - Ա որոշմամբ</t>
  </si>
  <si>
    <t>այլ դրամաշնորհներ</t>
  </si>
  <si>
    <t>սոցիալապես անապահով երեխաների դասագրքերի վարձավճարի 
փոխհատուցում</t>
  </si>
  <si>
    <t>ԴԿՄ անդամակցության գծով</t>
  </si>
  <si>
    <t>Ի.Վարդանյան</t>
  </si>
  <si>
    <t>Լ.Սարգսյան</t>
  </si>
  <si>
    <t xml:space="preserve">«Երևանի Մ.Նալբանդյանի անվան հ.33 հիմնական դպրոց» ՊՈԱԿ-ի </t>
  </si>
  <si>
    <t>Ն.Սաիրբեկյան</t>
  </si>
  <si>
    <t>«------» -------------- 2020թ․</t>
  </si>
  <si>
    <t xml:space="preserve">  2021թ. եկամուտների ու ծախսերի  /նախագիծ/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</si>
</sst>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4" fillId="0" borderId="0"/>
    <xf numFmtId="0" fontId="1" fillId="0" borderId="0"/>
  </cellStyleXfs>
  <cellXfs count="103">
    <xf numFmtId="0" fontId="0" fillId="0" borderId="0" xfId="0"/>
    <xf numFmtId="0" fontId="25" fillId="0" borderId="0" xfId="0" applyFont="1" applyBorder="1" applyAlignment="1" applyProtection="1">
      <alignment vertical="center"/>
    </xf>
    <xf numFmtId="0" fontId="24" fillId="0" borderId="0" xfId="45" applyFont="1" applyBorder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horizontal="center" vertical="center"/>
      <protection locked="0"/>
    </xf>
    <xf numFmtId="164" fontId="24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Protection="1">
      <protection hidden="1"/>
    </xf>
    <xf numFmtId="0" fontId="28" fillId="0" borderId="0" xfId="20" applyFont="1" applyFill="1" applyAlignment="1" applyProtection="1">
      <alignment horizontal="center"/>
      <protection hidden="1"/>
    </xf>
    <xf numFmtId="0" fontId="28" fillId="0" borderId="0" xfId="0" applyFont="1" applyFill="1" applyProtection="1">
      <protection hidden="1"/>
    </xf>
    <xf numFmtId="0" fontId="28" fillId="0" borderId="0" xfId="20" applyFont="1" applyFill="1" applyAlignment="1" applyProtection="1">
      <alignment horizontal="right"/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28" fillId="0" borderId="0" xfId="20" applyNumberFormat="1" applyFont="1" applyFill="1" applyProtection="1">
      <protection hidden="1"/>
    </xf>
    <xf numFmtId="0" fontId="35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45" applyFont="1" applyFill="1" applyBorder="1" applyAlignment="1" applyProtection="1">
      <alignment horizontal="center" vertical="center"/>
      <protection locked="0"/>
    </xf>
    <xf numFmtId="164" fontId="30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vertical="center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164" fontId="25" fillId="0" borderId="0" xfId="2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0" fontId="25" fillId="0" borderId="0" xfId="45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 wrapText="1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protection hidden="1"/>
    </xf>
    <xf numFmtId="0" fontId="28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/>
    </xf>
    <xf numFmtId="0" fontId="25" fillId="0" borderId="0" xfId="45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0" fontId="25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164" fontId="23" fillId="0" borderId="0" xfId="20" applyNumberFormat="1" applyFont="1" applyFill="1" applyBorder="1" applyAlignment="1" applyProtection="1">
      <alignment horizontal="center" vertical="center"/>
    </xf>
    <xf numFmtId="164" fontId="25" fillId="0" borderId="0" xfId="2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8" fillId="0" borderId="0" xfId="20" applyFont="1" applyFill="1" applyAlignment="1" applyProtection="1">
      <alignment horizontal="right"/>
    </xf>
    <xf numFmtId="0" fontId="28" fillId="0" borderId="0" xfId="45" applyFont="1" applyFill="1" applyBorder="1" applyAlignment="1" applyProtection="1">
      <alignment horizontal="left" vertical="center"/>
    </xf>
    <xf numFmtId="0" fontId="23" fillId="0" borderId="0" xfId="20" applyNumberFormat="1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horizontal="center" vertical="center"/>
      <protection locked="0"/>
    </xf>
    <xf numFmtId="0" fontId="25" fillId="0" borderId="0" xfId="45" applyFont="1" applyFill="1" applyBorder="1" applyAlignment="1" applyProtection="1">
      <alignment vertical="center" wrapText="1"/>
    </xf>
    <xf numFmtId="0" fontId="25" fillId="0" borderId="0" xfId="45" applyFont="1" applyFill="1" applyBorder="1" applyAlignment="1" applyProtection="1">
      <alignment horizontal="left" vertical="center"/>
      <protection locked="0"/>
    </xf>
    <xf numFmtId="164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0" xfId="2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hidden="1"/>
    </xf>
    <xf numFmtId="0" fontId="28" fillId="0" borderId="0" xfId="20" applyFont="1" applyFill="1" applyAlignment="1" applyProtection="1">
      <alignment horizontal="left" vertical="center"/>
      <protection locked="0"/>
    </xf>
    <xf numFmtId="164" fontId="28" fillId="0" borderId="0" xfId="0" applyNumberFormat="1" applyFont="1" applyFill="1" applyAlignment="1" applyProtection="1">
      <alignment horizontal="center" vertical="center"/>
    </xf>
    <xf numFmtId="164" fontId="24" fillId="0" borderId="0" xfId="2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Alignment="1" applyProtection="1">
      <alignment horizontal="right"/>
      <protection locked="0"/>
    </xf>
    <xf numFmtId="0" fontId="23" fillId="0" borderId="0" xfId="20" applyFont="1" applyFill="1" applyAlignment="1" applyProtection="1">
      <alignment horizontal="center"/>
      <protection hidden="1"/>
    </xf>
    <xf numFmtId="0" fontId="23" fillId="0" borderId="0" xfId="20" applyFont="1" applyFill="1" applyAlignment="1" applyProtection="1">
      <alignment horizontal="center" vertical="center"/>
      <protection locked="0"/>
    </xf>
    <xf numFmtId="0" fontId="25" fillId="0" borderId="0" xfId="20" applyFont="1" applyFill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0"/>
  <sheetViews>
    <sheetView tabSelected="1" view="pageBreakPreview" zoomScaleSheetLayoutView="100" workbookViewId="0">
      <selection activeCell="E11" sqref="E11"/>
    </sheetView>
  </sheetViews>
  <sheetFormatPr defaultRowHeight="17.25" x14ac:dyDescent="0.25"/>
  <cols>
    <col min="1" max="1" width="4.85546875" style="5" customWidth="1"/>
    <col min="2" max="2" width="60.7109375" style="5" customWidth="1"/>
    <col min="3" max="3" width="10.7109375" style="5" customWidth="1"/>
    <col min="4" max="5" width="13.7109375" style="5" customWidth="1"/>
    <col min="6" max="6" width="16" style="5" customWidth="1"/>
    <col min="7" max="7" width="11.140625" style="12" customWidth="1"/>
    <col min="8" max="13" width="9.140625" style="3"/>
    <col min="14" max="62" width="9.140625" style="4"/>
    <col min="63" max="16384" width="9.140625" style="5"/>
  </cols>
  <sheetData>
    <row r="1" spans="1:62" s="10" customFormat="1" ht="15.75" customHeight="1" x14ac:dyDescent="0.3">
      <c r="A1" s="8"/>
      <c r="B1" s="9"/>
      <c r="F1" s="83" t="s">
        <v>9</v>
      </c>
      <c r="G1" s="12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2" s="10" customFormat="1" ht="15.75" customHeight="1" x14ac:dyDescent="0.3">
      <c r="A2" s="8"/>
      <c r="B2" s="15"/>
      <c r="F2" s="83" t="s">
        <v>15</v>
      </c>
      <c r="G2" s="12"/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2" s="10" customFormat="1" ht="15.75" customHeight="1" x14ac:dyDescent="0.3">
      <c r="A3" s="8"/>
      <c r="B3" s="15"/>
      <c r="F3" s="83" t="s">
        <v>10</v>
      </c>
      <c r="G3" s="12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0" customFormat="1" ht="24" customHeight="1" x14ac:dyDescent="0.3">
      <c r="A4" s="8"/>
      <c r="B4" s="15"/>
      <c r="E4" s="98" t="s">
        <v>96</v>
      </c>
      <c r="F4" s="98"/>
      <c r="G4" s="12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s="10" customFormat="1" ht="21" customHeight="1" x14ac:dyDescent="0.3">
      <c r="A5" s="8"/>
      <c r="B5" s="15"/>
      <c r="E5" s="98" t="s">
        <v>88</v>
      </c>
      <c r="F5" s="98"/>
      <c r="G5" s="12"/>
      <c r="H5" s="13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s="10" customFormat="1" ht="14.25" customHeight="1" x14ac:dyDescent="0.3">
      <c r="A6" s="8"/>
      <c r="B6" s="15"/>
      <c r="E6" s="11"/>
      <c r="F6" s="11"/>
      <c r="G6" s="12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s="10" customFormat="1" ht="19.5" customHeight="1" x14ac:dyDescent="0.35">
      <c r="A7" s="99" t="s">
        <v>16</v>
      </c>
      <c r="B7" s="99"/>
      <c r="C7" s="99"/>
      <c r="D7" s="99"/>
      <c r="E7" s="99"/>
      <c r="F7" s="99"/>
      <c r="G7" s="12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s="18" customFormat="1" ht="29.25" customHeight="1" x14ac:dyDescent="0.2">
      <c r="A8" s="100" t="s">
        <v>94</v>
      </c>
      <c r="B8" s="100"/>
      <c r="C8" s="100"/>
      <c r="D8" s="100"/>
      <c r="E8" s="100"/>
      <c r="F8" s="100"/>
      <c r="G8" s="93"/>
      <c r="H8" s="16"/>
      <c r="I8" s="13"/>
      <c r="J8" s="13"/>
      <c r="K8" s="13"/>
      <c r="L8" s="13"/>
      <c r="M8" s="1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</row>
    <row r="9" spans="1:62" s="18" customFormat="1" ht="18.75" customHeight="1" x14ac:dyDescent="0.2">
      <c r="A9" s="101" t="s">
        <v>97</v>
      </c>
      <c r="B9" s="101"/>
      <c r="C9" s="101"/>
      <c r="D9" s="101"/>
      <c r="E9" s="101"/>
      <c r="F9" s="101"/>
      <c r="G9" s="12"/>
      <c r="H9" s="13"/>
      <c r="I9" s="13"/>
      <c r="J9" s="13"/>
      <c r="K9" s="13"/>
      <c r="L9" s="13"/>
      <c r="M9" s="13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2" s="18" customFormat="1" ht="17.25" customHeight="1" x14ac:dyDescent="0.2">
      <c r="A10" s="19"/>
      <c r="B10" s="19"/>
      <c r="C10" s="19"/>
      <c r="D10" s="19"/>
      <c r="E10" s="19"/>
      <c r="F10" s="82" t="s">
        <v>17</v>
      </c>
      <c r="G10" s="12"/>
      <c r="H10" s="13"/>
      <c r="I10" s="13"/>
      <c r="J10" s="13"/>
      <c r="K10" s="13"/>
      <c r="L10" s="13"/>
      <c r="M10" s="1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</row>
    <row r="11" spans="1:62" s="10" customFormat="1" ht="25.5" customHeight="1" x14ac:dyDescent="0.3">
      <c r="A11" s="60" t="s">
        <v>5</v>
      </c>
      <c r="B11" s="33" t="s">
        <v>24</v>
      </c>
      <c r="C11" s="21"/>
      <c r="D11" s="21"/>
      <c r="E11" s="21"/>
      <c r="F11" s="20"/>
      <c r="G11" s="12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s="26" customFormat="1" ht="19.5" customHeight="1" x14ac:dyDescent="0.3">
      <c r="A12" s="86">
        <v>1</v>
      </c>
      <c r="B12" s="62" t="s">
        <v>73</v>
      </c>
      <c r="C12" s="61"/>
      <c r="D12" s="61"/>
      <c r="E12" s="61"/>
      <c r="F12" s="61">
        <v>72000</v>
      </c>
      <c r="G12" s="12"/>
      <c r="H12" s="24"/>
      <c r="I12" s="24"/>
      <c r="J12" s="24"/>
      <c r="K12" s="24"/>
      <c r="L12" s="24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26" customFormat="1" ht="24.75" customHeight="1" x14ac:dyDescent="0.3">
      <c r="A13" s="86">
        <v>2</v>
      </c>
      <c r="B13" s="62" t="s">
        <v>77</v>
      </c>
      <c r="C13" s="61"/>
      <c r="D13" s="61"/>
      <c r="E13" s="61"/>
      <c r="F13" s="78">
        <f>SUM(F14:F16)</f>
        <v>3000</v>
      </c>
      <c r="G13" s="12"/>
      <c r="H13" s="24"/>
      <c r="I13" s="24"/>
      <c r="J13" s="24"/>
      <c r="K13" s="24"/>
      <c r="L13" s="24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1:62" ht="18" customHeight="1" x14ac:dyDescent="0.25">
      <c r="A14" s="6">
        <v>2.1</v>
      </c>
      <c r="B14" s="27" t="s">
        <v>78</v>
      </c>
      <c r="C14" s="7"/>
      <c r="D14" s="7"/>
      <c r="E14" s="7"/>
      <c r="F14" s="7">
        <v>3000</v>
      </c>
    </row>
    <row r="15" spans="1:62" ht="18.75" hidden="1" customHeight="1" x14ac:dyDescent="0.25">
      <c r="A15" s="6">
        <v>2.2000000000000002</v>
      </c>
      <c r="B15" s="27" t="s">
        <v>79</v>
      </c>
      <c r="C15" s="7"/>
      <c r="D15" s="7"/>
      <c r="E15" s="7"/>
      <c r="F15" s="7"/>
    </row>
    <row r="16" spans="1:62" ht="18.75" hidden="1" customHeight="1" x14ac:dyDescent="0.25">
      <c r="A16" s="6">
        <v>2.2999999999999998</v>
      </c>
      <c r="B16" s="27" t="s">
        <v>89</v>
      </c>
      <c r="C16" s="7"/>
      <c r="D16" s="7"/>
      <c r="E16" s="7"/>
      <c r="F16" s="7"/>
    </row>
    <row r="17" spans="1:62" s="26" customFormat="1" ht="35.25" customHeight="1" x14ac:dyDescent="0.3">
      <c r="A17" s="86">
        <v>3</v>
      </c>
      <c r="B17" s="87" t="s">
        <v>74</v>
      </c>
      <c r="C17" s="61"/>
      <c r="D17" s="61"/>
      <c r="E17" s="61"/>
      <c r="F17" s="61">
        <v>200</v>
      </c>
      <c r="G17" s="12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s="26" customFormat="1" x14ac:dyDescent="0.3">
      <c r="A18" s="86">
        <v>4</v>
      </c>
      <c r="B18" s="39" t="s">
        <v>75</v>
      </c>
      <c r="C18" s="61"/>
      <c r="D18" s="61"/>
      <c r="E18" s="61"/>
      <c r="F18" s="61">
        <v>120</v>
      </c>
      <c r="G18" s="12"/>
      <c r="H18" s="24"/>
      <c r="I18" s="24"/>
      <c r="J18" s="24"/>
      <c r="K18" s="24"/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 s="26" customFormat="1" ht="18" customHeight="1" x14ac:dyDescent="0.3">
      <c r="A19" s="86">
        <v>5</v>
      </c>
      <c r="B19" s="62" t="s">
        <v>76</v>
      </c>
      <c r="C19" s="61"/>
      <c r="D19" s="61"/>
      <c r="E19" s="61"/>
      <c r="F19" s="78">
        <f t="shared" ref="F19" si="0">SUM(F20:F23)</f>
        <v>1400</v>
      </c>
      <c r="G19" s="12"/>
      <c r="H19" s="24"/>
      <c r="I19" s="24"/>
      <c r="J19" s="24"/>
      <c r="K19" s="24"/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62" ht="18" customHeight="1" x14ac:dyDescent="0.25">
      <c r="A20" s="6">
        <v>5.0999999999999996</v>
      </c>
      <c r="B20" s="27" t="s">
        <v>62</v>
      </c>
      <c r="C20" s="7"/>
      <c r="D20" s="7"/>
      <c r="E20" s="7"/>
      <c r="F20" s="7">
        <v>800</v>
      </c>
    </row>
    <row r="21" spans="1:62" ht="18" customHeight="1" x14ac:dyDescent="0.25">
      <c r="A21" s="6">
        <v>5.2</v>
      </c>
      <c r="B21" s="27" t="s">
        <v>63</v>
      </c>
      <c r="C21" s="7"/>
      <c r="D21" s="7"/>
      <c r="E21" s="7"/>
      <c r="F21" s="7">
        <v>500</v>
      </c>
    </row>
    <row r="22" spans="1:62" ht="18" customHeight="1" x14ac:dyDescent="0.25">
      <c r="A22" s="6">
        <v>5.3</v>
      </c>
      <c r="B22" s="27" t="s">
        <v>64</v>
      </c>
      <c r="C22" s="7"/>
      <c r="D22" s="7"/>
      <c r="E22" s="7"/>
      <c r="F22" s="7">
        <v>100</v>
      </c>
    </row>
    <row r="23" spans="1:62" ht="0.75" customHeight="1" x14ac:dyDescent="0.25">
      <c r="A23" s="6">
        <v>5.4</v>
      </c>
      <c r="B23" s="27" t="s">
        <v>65</v>
      </c>
      <c r="C23" s="7"/>
      <c r="D23" s="7"/>
      <c r="E23" s="7"/>
      <c r="F23" s="7"/>
    </row>
    <row r="24" spans="1:62" s="26" customFormat="1" ht="18.75" hidden="1" customHeight="1" x14ac:dyDescent="0.3">
      <c r="A24" s="86">
        <v>6</v>
      </c>
      <c r="B24" s="39" t="s">
        <v>20</v>
      </c>
      <c r="C24" s="61"/>
      <c r="D24" s="61"/>
      <c r="E24" s="61"/>
      <c r="F24" s="61"/>
      <c r="G24" s="12" t="s">
        <v>80</v>
      </c>
      <c r="H24" s="28"/>
      <c r="I24" s="24"/>
      <c r="J24" s="24"/>
      <c r="K24" s="24"/>
      <c r="L24" s="24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62" s="26" customFormat="1" ht="21" customHeight="1" x14ac:dyDescent="0.3">
      <c r="A25" s="86">
        <v>6</v>
      </c>
      <c r="B25" s="29" t="s">
        <v>87</v>
      </c>
      <c r="C25" s="61"/>
      <c r="D25" s="61"/>
      <c r="E25" s="61"/>
      <c r="F25" s="78">
        <f t="shared" ref="F25" si="1">SUM(F26:F27)</f>
        <v>4500</v>
      </c>
      <c r="G25" s="30"/>
      <c r="H25" s="28"/>
      <c r="I25" s="24"/>
      <c r="J25" s="24"/>
      <c r="K25" s="24"/>
      <c r="L25" s="24"/>
      <c r="M25" s="24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1:62" ht="19.5" customHeight="1" x14ac:dyDescent="0.25">
      <c r="A26" s="6">
        <v>6.1</v>
      </c>
      <c r="B26" s="31" t="s">
        <v>21</v>
      </c>
      <c r="C26" s="7"/>
      <c r="D26" s="7"/>
      <c r="E26" s="7"/>
      <c r="F26" s="95">
        <f>+F75</f>
        <v>4500</v>
      </c>
      <c r="H26" s="80"/>
    </row>
    <row r="27" spans="1:62" ht="22.5" hidden="1" customHeight="1" x14ac:dyDescent="0.25">
      <c r="A27" s="6">
        <v>7.2</v>
      </c>
      <c r="B27" s="31" t="s">
        <v>22</v>
      </c>
      <c r="C27" s="7"/>
      <c r="D27" s="7"/>
      <c r="E27" s="7"/>
      <c r="F27" s="7"/>
      <c r="H27" s="80"/>
    </row>
    <row r="28" spans="1:62" s="26" customFormat="1" ht="20.25" hidden="1" customHeight="1" x14ac:dyDescent="0.3">
      <c r="A28" s="86">
        <v>7</v>
      </c>
      <c r="B28" s="39" t="s">
        <v>82</v>
      </c>
      <c r="C28" s="61"/>
      <c r="D28" s="61"/>
      <c r="E28" s="61"/>
      <c r="F28" s="61"/>
      <c r="G28" s="71"/>
      <c r="H28" s="28"/>
      <c r="I28" s="24"/>
      <c r="J28" s="24"/>
      <c r="K28" s="24"/>
      <c r="L28" s="24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2" s="26" customFormat="1" ht="27.75" customHeight="1" x14ac:dyDescent="0.3">
      <c r="A29" s="22"/>
      <c r="B29" s="44" t="s">
        <v>11</v>
      </c>
      <c r="C29" s="32"/>
      <c r="D29" s="32"/>
      <c r="E29" s="32"/>
      <c r="F29" s="77">
        <f>SUM(F12:F13,F17:F19,F24:F25,F28)</f>
        <v>81220</v>
      </c>
      <c r="G29" s="88"/>
      <c r="H29" s="28"/>
      <c r="I29" s="24"/>
      <c r="J29" s="24"/>
      <c r="K29" s="24"/>
      <c r="L29" s="24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1:62" s="26" customFormat="1" ht="27.75" customHeight="1" x14ac:dyDescent="0.3">
      <c r="A30" s="22"/>
      <c r="B30" s="73"/>
      <c r="C30" s="23"/>
      <c r="D30" s="23"/>
      <c r="E30" s="23"/>
      <c r="F30" s="23"/>
      <c r="G30" s="88"/>
      <c r="H30" s="28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62" s="10" customFormat="1" ht="27.75" customHeight="1" x14ac:dyDescent="0.3">
      <c r="A31" s="72" t="s">
        <v>13</v>
      </c>
      <c r="B31" s="33" t="s">
        <v>25</v>
      </c>
      <c r="C31" s="34"/>
      <c r="D31" s="34"/>
      <c r="E31" s="34"/>
      <c r="F31" s="34"/>
      <c r="G31" s="12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</row>
    <row r="32" spans="1:62" s="26" customFormat="1" ht="17.25" customHeight="1" x14ac:dyDescent="0.3">
      <c r="A32" s="60">
        <v>1</v>
      </c>
      <c r="B32" s="39" t="s">
        <v>43</v>
      </c>
      <c r="C32" s="61"/>
      <c r="D32" s="61"/>
      <c r="E32" s="61"/>
      <c r="F32" s="61">
        <v>61148</v>
      </c>
      <c r="G32" s="12"/>
      <c r="H32" s="13"/>
      <c r="I32" s="13"/>
      <c r="J32" s="13"/>
      <c r="K32" s="13"/>
      <c r="L32" s="13"/>
      <c r="M32" s="13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1:62" s="38" customFormat="1" ht="18" hidden="1" customHeight="1" x14ac:dyDescent="0.25">
      <c r="A33" s="35">
        <v>1.1000000000000001</v>
      </c>
      <c r="B33" s="36" t="s">
        <v>19</v>
      </c>
      <c r="C33" s="7"/>
      <c r="D33" s="7"/>
      <c r="E33" s="7"/>
      <c r="F33" s="7"/>
      <c r="G33" s="12"/>
      <c r="H33" s="3"/>
      <c r="I33" s="3"/>
      <c r="J33" s="3"/>
      <c r="K33" s="3"/>
      <c r="L33" s="3"/>
      <c r="M33" s="3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s="26" customFormat="1" ht="18" customHeight="1" x14ac:dyDescent="0.3">
      <c r="A34" s="60">
        <v>2</v>
      </c>
      <c r="B34" s="39" t="s">
        <v>26</v>
      </c>
      <c r="C34" s="61"/>
      <c r="D34" s="61"/>
      <c r="E34" s="61"/>
      <c r="F34" s="78">
        <f>SUM(F35:F36)</f>
        <v>4500</v>
      </c>
      <c r="G34" s="12"/>
      <c r="H34" s="13"/>
      <c r="I34" s="13"/>
      <c r="J34" s="13"/>
      <c r="K34" s="13"/>
      <c r="L34" s="13"/>
      <c r="M34" s="1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1:62" ht="18" customHeight="1" x14ac:dyDescent="0.25">
      <c r="A35" s="35">
        <v>2.1</v>
      </c>
      <c r="B35" s="27" t="s">
        <v>62</v>
      </c>
      <c r="C35" s="7"/>
      <c r="D35" s="7"/>
      <c r="E35" s="7"/>
      <c r="F35" s="7">
        <v>3000</v>
      </c>
    </row>
    <row r="36" spans="1:62" ht="18" customHeight="1" x14ac:dyDescent="0.25">
      <c r="A36" s="35">
        <v>2.2000000000000002</v>
      </c>
      <c r="B36" s="36" t="s">
        <v>68</v>
      </c>
      <c r="C36" s="7"/>
      <c r="D36" s="7"/>
      <c r="E36" s="7"/>
      <c r="F36" s="7">
        <v>1500</v>
      </c>
    </row>
    <row r="37" spans="1:62" s="26" customFormat="1" ht="18" customHeight="1" x14ac:dyDescent="0.3">
      <c r="A37" s="60">
        <v>3</v>
      </c>
      <c r="B37" s="39" t="s">
        <v>27</v>
      </c>
      <c r="C37" s="61"/>
      <c r="D37" s="61"/>
      <c r="E37" s="61"/>
      <c r="F37" s="78">
        <f t="shared" ref="F37" si="2">SUM(F38:F39)</f>
        <v>180</v>
      </c>
      <c r="G37" s="12"/>
      <c r="H37" s="13"/>
      <c r="I37" s="13"/>
      <c r="J37" s="13"/>
      <c r="K37" s="13"/>
      <c r="L37" s="13"/>
      <c r="M37" s="1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1:62" ht="18" customHeight="1" x14ac:dyDescent="0.25">
      <c r="A38" s="35">
        <v>3.1</v>
      </c>
      <c r="B38" s="36" t="s">
        <v>69</v>
      </c>
      <c r="C38" s="7"/>
      <c r="D38" s="7"/>
      <c r="E38" s="7"/>
      <c r="F38" s="7">
        <v>120</v>
      </c>
    </row>
    <row r="39" spans="1:62" ht="18" customHeight="1" x14ac:dyDescent="0.25">
      <c r="A39" s="35">
        <v>3.2</v>
      </c>
      <c r="B39" s="27" t="s">
        <v>70</v>
      </c>
      <c r="C39" s="7"/>
      <c r="D39" s="7"/>
      <c r="E39" s="7"/>
      <c r="F39" s="7">
        <v>60</v>
      </c>
    </row>
    <row r="40" spans="1:62" s="26" customFormat="1" ht="18" customHeight="1" x14ac:dyDescent="0.3">
      <c r="A40" s="60">
        <v>4</v>
      </c>
      <c r="B40" s="39" t="s">
        <v>44</v>
      </c>
      <c r="C40" s="34"/>
      <c r="D40" s="34"/>
      <c r="E40" s="34"/>
      <c r="F40" s="78">
        <f>SUM(F41:F43)</f>
        <v>190.2</v>
      </c>
      <c r="G40" s="12"/>
      <c r="H40" s="13"/>
      <c r="I40" s="13"/>
      <c r="J40" s="13"/>
      <c r="K40" s="13"/>
      <c r="L40" s="13"/>
      <c r="M40" s="13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</row>
    <row r="41" spans="1:62" ht="18" customHeight="1" x14ac:dyDescent="0.25">
      <c r="A41" s="35">
        <v>4.0999999999999996</v>
      </c>
      <c r="B41" s="36" t="s">
        <v>6</v>
      </c>
      <c r="C41" s="7"/>
      <c r="D41" s="7"/>
      <c r="E41" s="7"/>
      <c r="F41" s="7">
        <v>115.2</v>
      </c>
    </row>
    <row r="42" spans="1:62" ht="18" customHeight="1" x14ac:dyDescent="0.25">
      <c r="A42" s="35">
        <v>4.2</v>
      </c>
      <c r="B42" s="27" t="s">
        <v>7</v>
      </c>
      <c r="C42" s="7"/>
      <c r="D42" s="7"/>
      <c r="E42" s="7"/>
      <c r="F42" s="7">
        <v>15</v>
      </c>
    </row>
    <row r="43" spans="1:62" x14ac:dyDescent="0.25">
      <c r="A43" s="35">
        <v>4.3</v>
      </c>
      <c r="B43" s="27" t="s">
        <v>8</v>
      </c>
      <c r="C43" s="7"/>
      <c r="D43" s="7"/>
      <c r="E43" s="7"/>
      <c r="F43" s="7">
        <v>60</v>
      </c>
    </row>
    <row r="44" spans="1:62" s="26" customFormat="1" hidden="1" x14ac:dyDescent="0.3">
      <c r="A44" s="60">
        <v>5</v>
      </c>
      <c r="B44" s="62" t="s">
        <v>45</v>
      </c>
      <c r="C44" s="61"/>
      <c r="D44" s="61"/>
      <c r="E44" s="61"/>
      <c r="F44" s="61"/>
      <c r="G44" s="12" t="s">
        <v>29</v>
      </c>
      <c r="H44" s="13"/>
      <c r="I44" s="13"/>
      <c r="J44" s="13"/>
      <c r="K44" s="13"/>
      <c r="L44" s="13"/>
      <c r="M44" s="13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1:62" s="26" customFormat="1" x14ac:dyDescent="0.3">
      <c r="A45" s="60">
        <v>5</v>
      </c>
      <c r="B45" s="62" t="s">
        <v>30</v>
      </c>
      <c r="C45" s="61"/>
      <c r="D45" s="61"/>
      <c r="E45" s="61"/>
      <c r="F45" s="61">
        <v>4320</v>
      </c>
      <c r="G45" s="84" t="s">
        <v>46</v>
      </c>
      <c r="H45" s="13"/>
      <c r="I45" s="13"/>
      <c r="J45" s="13"/>
      <c r="K45" s="63"/>
      <c r="L45" s="13"/>
      <c r="M45" s="1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1:62" s="26" customFormat="1" hidden="1" x14ac:dyDescent="0.3">
      <c r="A46" s="60">
        <v>7</v>
      </c>
      <c r="B46" s="63" t="s">
        <v>47</v>
      </c>
      <c r="C46" s="61"/>
      <c r="D46" s="61"/>
      <c r="E46" s="61"/>
      <c r="F46" s="61"/>
      <c r="G46" s="71"/>
      <c r="H46" s="13"/>
      <c r="I46" s="13"/>
      <c r="J46" s="13"/>
      <c r="K46" s="13"/>
      <c r="L46" s="13"/>
      <c r="M46" s="1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</row>
    <row r="47" spans="1:62" s="26" customFormat="1" x14ac:dyDescent="0.3">
      <c r="A47" s="60">
        <v>6</v>
      </c>
      <c r="B47" s="63" t="s">
        <v>39</v>
      </c>
      <c r="C47" s="61"/>
      <c r="D47" s="61"/>
      <c r="E47" s="61"/>
      <c r="F47" s="61">
        <v>600</v>
      </c>
      <c r="G47" s="17"/>
      <c r="H47" s="13"/>
      <c r="I47" s="13"/>
      <c r="J47" s="13"/>
      <c r="K47" s="13"/>
      <c r="L47" s="13"/>
      <c r="M47" s="1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</row>
    <row r="48" spans="1:62" s="26" customFormat="1" x14ac:dyDescent="0.3">
      <c r="A48" s="60">
        <v>7</v>
      </c>
      <c r="B48" s="64" t="s">
        <v>84</v>
      </c>
      <c r="C48" s="61"/>
      <c r="D48" s="61"/>
      <c r="E48" s="61"/>
      <c r="F48" s="78">
        <f t="shared" ref="F48" si="3">SUM(F49:F56)</f>
        <v>487.4</v>
      </c>
      <c r="G48" s="71"/>
      <c r="H48" s="13"/>
      <c r="I48" s="13"/>
      <c r="J48" s="13"/>
      <c r="K48" s="13"/>
      <c r="L48" s="13"/>
      <c r="M48" s="13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</row>
    <row r="49" spans="1:62" hidden="1" x14ac:dyDescent="0.25">
      <c r="A49" s="35">
        <v>9.1</v>
      </c>
      <c r="B49" s="40" t="s">
        <v>31</v>
      </c>
      <c r="C49" s="7"/>
      <c r="D49" s="7"/>
      <c r="E49" s="7"/>
      <c r="F49" s="7"/>
      <c r="G49" s="17" t="s">
        <v>61</v>
      </c>
    </row>
    <row r="50" spans="1:62" x14ac:dyDescent="0.25">
      <c r="A50" s="35">
        <v>7.1</v>
      </c>
      <c r="B50" s="40" t="s">
        <v>32</v>
      </c>
      <c r="C50" s="7"/>
      <c r="D50" s="7"/>
      <c r="E50" s="7"/>
      <c r="F50" s="7">
        <v>105</v>
      </c>
      <c r="G50" s="17"/>
    </row>
    <row r="51" spans="1:62" hidden="1" x14ac:dyDescent="0.25">
      <c r="A51" s="35">
        <v>9.3000000000000007</v>
      </c>
      <c r="B51" s="40" t="s">
        <v>33</v>
      </c>
      <c r="C51" s="7"/>
      <c r="D51" s="7"/>
      <c r="E51" s="7"/>
      <c r="F51" s="7"/>
      <c r="G51" s="17" t="s">
        <v>60</v>
      </c>
    </row>
    <row r="52" spans="1:62" x14ac:dyDescent="0.25">
      <c r="A52" s="35">
        <v>7.2</v>
      </c>
      <c r="B52" s="40" t="s">
        <v>34</v>
      </c>
      <c r="C52" s="7"/>
      <c r="D52" s="7"/>
      <c r="E52" s="7"/>
      <c r="F52" s="7">
        <v>82.4</v>
      </c>
      <c r="G52" s="17"/>
    </row>
    <row r="53" spans="1:62" hidden="1" x14ac:dyDescent="0.25">
      <c r="A53" s="35">
        <v>9.5</v>
      </c>
      <c r="B53" s="40" t="s">
        <v>35</v>
      </c>
      <c r="C53" s="7"/>
      <c r="D53" s="7"/>
      <c r="E53" s="7"/>
      <c r="F53" s="7"/>
      <c r="G53" s="17" t="s">
        <v>59</v>
      </c>
    </row>
    <row r="54" spans="1:62" hidden="1" x14ac:dyDescent="0.25">
      <c r="A54" s="35">
        <v>9.6</v>
      </c>
      <c r="B54" s="40" t="s">
        <v>36</v>
      </c>
      <c r="C54" s="7"/>
      <c r="D54" s="7"/>
      <c r="E54" s="7"/>
      <c r="F54" s="7"/>
      <c r="G54" s="17" t="s">
        <v>58</v>
      </c>
    </row>
    <row r="55" spans="1:62" hidden="1" x14ac:dyDescent="0.25">
      <c r="A55" s="35">
        <v>9.6999999999999993</v>
      </c>
      <c r="B55" s="40" t="s">
        <v>48</v>
      </c>
      <c r="C55" s="7"/>
      <c r="D55" s="7"/>
      <c r="E55" s="7"/>
      <c r="F55" s="7"/>
      <c r="G55" s="17" t="s">
        <v>38</v>
      </c>
    </row>
    <row r="56" spans="1:62" x14ac:dyDescent="0.25">
      <c r="A56" s="35">
        <v>7.3</v>
      </c>
      <c r="B56" s="40" t="s">
        <v>37</v>
      </c>
      <c r="C56" s="7"/>
      <c r="D56" s="7"/>
      <c r="E56" s="7"/>
      <c r="F56" s="7">
        <v>300</v>
      </c>
      <c r="G56" s="17" t="s">
        <v>81</v>
      </c>
    </row>
    <row r="57" spans="1:62" s="26" customFormat="1" x14ac:dyDescent="0.3">
      <c r="A57" s="60">
        <v>8</v>
      </c>
      <c r="B57" s="63" t="s">
        <v>49</v>
      </c>
      <c r="C57" s="61"/>
      <c r="D57" s="61"/>
      <c r="E57" s="61"/>
      <c r="F57" s="78">
        <f t="shared" ref="F57" si="4">SUM(F58:F59)</f>
        <v>1100</v>
      </c>
      <c r="G57" s="12"/>
      <c r="H57" s="13"/>
      <c r="I57" s="13"/>
      <c r="J57" s="13"/>
      <c r="K57" s="13"/>
      <c r="L57" s="13"/>
      <c r="M57" s="13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</row>
    <row r="58" spans="1:62" x14ac:dyDescent="0.25">
      <c r="A58" s="41">
        <v>8.1</v>
      </c>
      <c r="B58" s="42" t="s">
        <v>40</v>
      </c>
      <c r="C58" s="7"/>
      <c r="D58" s="7"/>
      <c r="E58" s="7"/>
      <c r="F58" s="7">
        <v>900</v>
      </c>
      <c r="G58" s="17"/>
    </row>
    <row r="59" spans="1:62" x14ac:dyDescent="0.25">
      <c r="A59" s="41">
        <v>8.1999999999999993</v>
      </c>
      <c r="B59" s="42" t="s">
        <v>41</v>
      </c>
      <c r="C59" s="7"/>
      <c r="D59" s="7"/>
      <c r="E59" s="7"/>
      <c r="F59" s="7">
        <v>200</v>
      </c>
      <c r="G59" s="81"/>
    </row>
    <row r="60" spans="1:62" s="26" customFormat="1" x14ac:dyDescent="0.3">
      <c r="A60" s="65">
        <v>9</v>
      </c>
      <c r="B60" s="63" t="s">
        <v>42</v>
      </c>
      <c r="C60" s="61"/>
      <c r="D60" s="61"/>
      <c r="E60" s="61"/>
      <c r="F60" s="78">
        <f>SUM(F61:F65)</f>
        <v>2200</v>
      </c>
      <c r="G60" s="17"/>
      <c r="H60" s="13"/>
      <c r="I60" s="13"/>
      <c r="J60" s="13"/>
      <c r="K60" s="13"/>
      <c r="L60" s="13"/>
      <c r="M60" s="13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</row>
    <row r="61" spans="1:62" x14ac:dyDescent="0.25">
      <c r="A61" s="41">
        <v>9.1</v>
      </c>
      <c r="B61" s="42" t="s">
        <v>52</v>
      </c>
      <c r="C61" s="7"/>
      <c r="D61" s="7"/>
      <c r="E61" s="7"/>
      <c r="F61" s="7">
        <v>300</v>
      </c>
      <c r="G61" s="17"/>
    </row>
    <row r="62" spans="1:62" x14ac:dyDescent="0.25">
      <c r="A62" s="41">
        <v>9.1999999999999993</v>
      </c>
      <c r="B62" s="42" t="s">
        <v>51</v>
      </c>
      <c r="C62" s="7"/>
      <c r="D62" s="7"/>
      <c r="E62" s="7"/>
      <c r="F62" s="7">
        <v>900</v>
      </c>
    </row>
    <row r="63" spans="1:62" hidden="1" x14ac:dyDescent="0.25">
      <c r="A63" s="41">
        <v>10</v>
      </c>
      <c r="B63" s="42" t="s">
        <v>53</v>
      </c>
      <c r="C63" s="7"/>
      <c r="D63" s="7"/>
      <c r="E63" s="7"/>
      <c r="F63" s="7"/>
      <c r="G63" s="17" t="s">
        <v>50</v>
      </c>
    </row>
    <row r="64" spans="1:62" x14ac:dyDescent="0.25">
      <c r="A64" s="41">
        <v>11.4</v>
      </c>
      <c r="B64" s="42" t="s">
        <v>54</v>
      </c>
      <c r="C64" s="7"/>
      <c r="D64" s="7"/>
      <c r="E64" s="7"/>
      <c r="F64" s="7">
        <v>300</v>
      </c>
      <c r="G64" s="17"/>
    </row>
    <row r="65" spans="1:62" x14ac:dyDescent="0.25">
      <c r="A65" s="41">
        <v>11.5</v>
      </c>
      <c r="B65" s="40" t="s">
        <v>55</v>
      </c>
      <c r="C65" s="7"/>
      <c r="D65" s="7"/>
      <c r="E65" s="7"/>
      <c r="F65" s="7">
        <v>700</v>
      </c>
      <c r="G65" s="17" t="s">
        <v>57</v>
      </c>
    </row>
    <row r="66" spans="1:62" s="26" customFormat="1" hidden="1" x14ac:dyDescent="0.3">
      <c r="A66" s="60">
        <v>12</v>
      </c>
      <c r="B66" s="63" t="s">
        <v>56</v>
      </c>
      <c r="C66" s="61"/>
      <c r="D66" s="61"/>
      <c r="E66" s="61"/>
      <c r="F66" s="61">
        <f>+F67</f>
        <v>0</v>
      </c>
      <c r="G66" s="79"/>
      <c r="H66" s="13"/>
      <c r="I66" s="13"/>
      <c r="J66" s="13"/>
      <c r="K66" s="13"/>
      <c r="L66" s="13"/>
      <c r="M66" s="13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</row>
    <row r="67" spans="1:62" s="92" customFormat="1" ht="27" hidden="1" x14ac:dyDescent="0.2">
      <c r="A67" s="41">
        <v>12.1</v>
      </c>
      <c r="B67" s="40" t="s">
        <v>90</v>
      </c>
      <c r="C67" s="89"/>
      <c r="D67" s="90"/>
      <c r="E67" s="90"/>
      <c r="F67" s="7"/>
      <c r="G67" s="71"/>
      <c r="H67" s="35"/>
      <c r="I67" s="41"/>
      <c r="J67" s="3"/>
      <c r="K67" s="3"/>
      <c r="L67" s="3"/>
      <c r="M67" s="3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</row>
    <row r="68" spans="1:62" s="59" customFormat="1" hidden="1" x14ac:dyDescent="0.2">
      <c r="A68" s="60">
        <v>13</v>
      </c>
      <c r="B68" s="66" t="s">
        <v>91</v>
      </c>
      <c r="C68" s="67"/>
      <c r="D68" s="61"/>
      <c r="E68" s="61"/>
      <c r="F68" s="61"/>
      <c r="G68" s="43" t="s">
        <v>72</v>
      </c>
      <c r="H68" s="68"/>
      <c r="I68" s="69"/>
      <c r="J68" s="13"/>
      <c r="K68" s="13"/>
      <c r="L68" s="13"/>
      <c r="M68" s="13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</row>
    <row r="69" spans="1:62" s="59" customFormat="1" hidden="1" x14ac:dyDescent="0.2">
      <c r="A69" s="60"/>
      <c r="B69" s="66"/>
      <c r="C69" s="67"/>
      <c r="D69" s="61"/>
      <c r="E69" s="61"/>
      <c r="F69" s="61"/>
      <c r="G69" s="43"/>
      <c r="H69" s="68"/>
      <c r="I69" s="69"/>
      <c r="J69" s="13"/>
      <c r="K69" s="13"/>
      <c r="L69" s="13"/>
      <c r="M69" s="13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</row>
    <row r="70" spans="1:62" s="26" customFormat="1" hidden="1" x14ac:dyDescent="0.3">
      <c r="A70" s="60">
        <v>14</v>
      </c>
      <c r="B70" s="64" t="s">
        <v>85</v>
      </c>
      <c r="C70" s="34"/>
      <c r="D70" s="34"/>
      <c r="E70" s="34"/>
      <c r="F70" s="61"/>
      <c r="G70" s="17" t="s">
        <v>71</v>
      </c>
      <c r="H70" s="13"/>
      <c r="I70" s="13"/>
      <c r="J70" s="13"/>
      <c r="K70" s="13"/>
      <c r="L70" s="13"/>
      <c r="M70" s="1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</row>
    <row r="71" spans="1:62" s="26" customFormat="1" x14ac:dyDescent="0.3">
      <c r="A71" s="72">
        <v>10</v>
      </c>
      <c r="B71" s="39" t="s">
        <v>28</v>
      </c>
      <c r="C71" s="61"/>
      <c r="D71" s="61"/>
      <c r="E71" s="61"/>
      <c r="F71" s="78">
        <f t="shared" ref="F71" si="5">SUM(F72:F73)</f>
        <v>194.4</v>
      </c>
      <c r="G71" s="17"/>
      <c r="H71" s="13"/>
      <c r="I71" s="13"/>
      <c r="J71" s="13"/>
      <c r="K71" s="13"/>
      <c r="L71" s="13"/>
      <c r="M71" s="13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</row>
    <row r="72" spans="1:62" x14ac:dyDescent="0.25">
      <c r="A72" s="96">
        <v>10.1</v>
      </c>
      <c r="B72" s="27" t="s">
        <v>66</v>
      </c>
      <c r="C72" s="7"/>
      <c r="D72" s="7"/>
      <c r="E72" s="7"/>
      <c r="F72" s="7">
        <v>188.4</v>
      </c>
      <c r="G72" s="17"/>
    </row>
    <row r="73" spans="1:62" x14ac:dyDescent="0.25">
      <c r="A73" s="96">
        <v>10.199999999999999</v>
      </c>
      <c r="B73" s="27" t="s">
        <v>67</v>
      </c>
      <c r="C73" s="7"/>
      <c r="D73" s="7"/>
      <c r="E73" s="7"/>
      <c r="F73" s="7">
        <v>6</v>
      </c>
      <c r="G73" s="17"/>
    </row>
    <row r="74" spans="1:62" s="26" customFormat="1" x14ac:dyDescent="0.3">
      <c r="A74" s="72">
        <v>11</v>
      </c>
      <c r="B74" s="1" t="s">
        <v>86</v>
      </c>
      <c r="C74" s="61"/>
      <c r="D74" s="61"/>
      <c r="E74" s="61"/>
      <c r="F74" s="61">
        <v>4500</v>
      </c>
      <c r="G74" s="70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</row>
    <row r="75" spans="1:62" x14ac:dyDescent="0.25">
      <c r="A75" s="96">
        <v>11.1</v>
      </c>
      <c r="B75" s="2" t="s">
        <v>23</v>
      </c>
      <c r="C75" s="7"/>
      <c r="D75" s="7"/>
      <c r="E75" s="7"/>
      <c r="F75" s="7">
        <v>4500</v>
      </c>
      <c r="G75" s="17"/>
    </row>
    <row r="76" spans="1:62" s="26" customFormat="1" x14ac:dyDescent="0.3">
      <c r="A76" s="72">
        <v>12</v>
      </c>
      <c r="B76" s="39" t="s">
        <v>83</v>
      </c>
      <c r="C76" s="61"/>
      <c r="D76" s="61"/>
      <c r="E76" s="61"/>
      <c r="F76" s="61">
        <v>1800</v>
      </c>
      <c r="G76" s="12"/>
      <c r="H76" s="13"/>
      <c r="I76" s="13"/>
      <c r="J76" s="13"/>
      <c r="K76" s="13"/>
      <c r="L76" s="13"/>
      <c r="M76" s="13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</row>
    <row r="77" spans="1:62" s="48" customFormat="1" ht="33.75" customHeight="1" x14ac:dyDescent="0.35">
      <c r="A77" s="85" t="s">
        <v>14</v>
      </c>
      <c r="B77" s="44" t="s">
        <v>12</v>
      </c>
      <c r="C77" s="45"/>
      <c r="D77" s="45"/>
      <c r="E77" s="45"/>
      <c r="F77" s="77">
        <f>SUM(F32,F34,F37,F40,F44:F48,F57,F60,F66,F68:F71,F74,F76)</f>
        <v>81219.999999999985</v>
      </c>
      <c r="G77" s="94">
        <f>+F29-F77</f>
        <v>0</v>
      </c>
      <c r="H77" s="46"/>
      <c r="I77" s="46"/>
      <c r="J77" s="46"/>
      <c r="K77" s="46"/>
      <c r="L77" s="46"/>
      <c r="M77" s="46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</row>
    <row r="78" spans="1:62" s="26" customFormat="1" ht="33" customHeight="1" x14ac:dyDescent="0.3">
      <c r="A78" s="49"/>
      <c r="B78" s="50"/>
      <c r="C78" s="51"/>
      <c r="G78" s="12"/>
      <c r="H78" s="13"/>
      <c r="I78" s="13"/>
      <c r="J78" s="13"/>
      <c r="K78" s="13"/>
      <c r="L78" s="13"/>
      <c r="M78" s="13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</row>
    <row r="79" spans="1:62" s="10" customFormat="1" x14ac:dyDescent="0.3">
      <c r="A79" s="52"/>
      <c r="B79" s="29" t="s">
        <v>18</v>
      </c>
      <c r="C79" s="52"/>
      <c r="D79" s="97" t="s">
        <v>95</v>
      </c>
      <c r="E79" s="97"/>
      <c r="G79" s="12"/>
      <c r="H79" s="13"/>
      <c r="I79" s="13"/>
      <c r="J79" s="13"/>
      <c r="K79" s="13"/>
      <c r="L79" s="13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</row>
    <row r="80" spans="1:62" s="10" customFormat="1" ht="12.75" customHeight="1" x14ac:dyDescent="0.3">
      <c r="A80" s="53"/>
      <c r="B80" s="54"/>
      <c r="C80" s="55"/>
      <c r="D80" s="102" t="s">
        <v>3</v>
      </c>
      <c r="E80" s="102"/>
      <c r="G80" s="12"/>
      <c r="H80" s="13"/>
      <c r="I80" s="13"/>
      <c r="J80" s="13"/>
      <c r="K80" s="13"/>
      <c r="L80" s="13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</row>
    <row r="81" spans="1:62" s="10" customFormat="1" ht="5.25" customHeight="1" x14ac:dyDescent="0.3">
      <c r="A81" s="53"/>
      <c r="B81" s="54"/>
      <c r="C81" s="55"/>
      <c r="D81" s="56"/>
      <c r="E81" s="56"/>
      <c r="G81" s="12"/>
      <c r="H81" s="13"/>
      <c r="I81" s="13"/>
      <c r="J81" s="13"/>
      <c r="K81" s="13"/>
      <c r="L81" s="13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</row>
    <row r="82" spans="1:62" s="18" customFormat="1" x14ac:dyDescent="0.2">
      <c r="B82" s="74" t="s">
        <v>1</v>
      </c>
      <c r="C82" s="57"/>
      <c r="D82" s="97" t="s">
        <v>92</v>
      </c>
      <c r="E82" s="97"/>
      <c r="G82" s="12"/>
      <c r="H82" s="13"/>
      <c r="I82" s="13"/>
      <c r="J82" s="13"/>
      <c r="K82" s="13"/>
      <c r="L82" s="13"/>
      <c r="M82" s="13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</row>
    <row r="83" spans="1:62" s="57" customFormat="1" ht="13.5" customHeight="1" x14ac:dyDescent="0.2">
      <c r="A83" s="18"/>
      <c r="B83" s="18" t="s">
        <v>2</v>
      </c>
      <c r="C83" s="18"/>
      <c r="D83" s="102" t="s">
        <v>3</v>
      </c>
      <c r="E83" s="102"/>
      <c r="G83" s="12"/>
      <c r="H83" s="3"/>
      <c r="I83" s="3"/>
      <c r="J83" s="3"/>
      <c r="K83" s="3"/>
      <c r="L83" s="3"/>
      <c r="M83" s="3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</row>
    <row r="84" spans="1:62" s="57" customFormat="1" ht="5.25" customHeight="1" x14ac:dyDescent="0.2">
      <c r="A84" s="18"/>
      <c r="B84" s="18"/>
      <c r="C84" s="18"/>
      <c r="D84" s="56"/>
      <c r="E84" s="56"/>
      <c r="G84" s="12"/>
      <c r="H84" s="3"/>
      <c r="I84" s="3"/>
      <c r="J84" s="3"/>
      <c r="K84" s="3"/>
      <c r="L84" s="3"/>
      <c r="M84" s="3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</row>
    <row r="85" spans="1:62" s="57" customFormat="1" x14ac:dyDescent="0.2">
      <c r="B85" s="75" t="s">
        <v>4</v>
      </c>
      <c r="D85" s="97" t="s">
        <v>93</v>
      </c>
      <c r="E85" s="97"/>
      <c r="G85" s="12"/>
      <c r="H85" s="3"/>
      <c r="I85" s="3"/>
      <c r="J85" s="3"/>
      <c r="K85" s="3"/>
      <c r="L85" s="3"/>
      <c r="M85" s="3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</row>
    <row r="86" spans="1:62" s="57" customFormat="1" ht="12" customHeight="1" x14ac:dyDescent="0.2">
      <c r="D86" s="102" t="s">
        <v>3</v>
      </c>
      <c r="E86" s="102"/>
      <c r="G86" s="12"/>
      <c r="H86" s="3"/>
      <c r="I86" s="3"/>
      <c r="J86" s="3"/>
      <c r="K86" s="3"/>
      <c r="L86" s="3"/>
      <c r="M86" s="3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</row>
    <row r="87" spans="1:62" s="57" customFormat="1" x14ac:dyDescent="0.2">
      <c r="B87" s="76" t="s">
        <v>0</v>
      </c>
      <c r="G87" s="12"/>
      <c r="H87" s="3"/>
      <c r="I87" s="3"/>
      <c r="J87" s="3"/>
      <c r="K87" s="3"/>
      <c r="L87" s="3"/>
      <c r="M87" s="3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</row>
    <row r="88" spans="1:62" s="4" customFormat="1" x14ac:dyDescent="0.25">
      <c r="G88" s="12"/>
      <c r="H88" s="3"/>
      <c r="I88" s="3"/>
      <c r="J88" s="3"/>
      <c r="K88" s="3"/>
      <c r="L88" s="3"/>
      <c r="M88" s="3"/>
    </row>
    <row r="89" spans="1:62" s="4" customFormat="1" x14ac:dyDescent="0.25">
      <c r="G89" s="12"/>
      <c r="H89" s="3"/>
      <c r="I89" s="3"/>
      <c r="J89" s="3"/>
      <c r="K89" s="3"/>
      <c r="L89" s="3"/>
      <c r="M89" s="3"/>
    </row>
    <row r="90" spans="1:62" s="4" customFormat="1" x14ac:dyDescent="0.25">
      <c r="G90" s="12"/>
      <c r="H90" s="3"/>
      <c r="I90" s="3"/>
      <c r="J90" s="3"/>
      <c r="K90" s="3"/>
      <c r="L90" s="3"/>
      <c r="M90" s="3"/>
    </row>
    <row r="91" spans="1:62" s="4" customFormat="1" x14ac:dyDescent="0.25">
      <c r="G91" s="12"/>
      <c r="H91" s="3"/>
      <c r="I91" s="3"/>
      <c r="J91" s="3"/>
      <c r="K91" s="3"/>
      <c r="L91" s="3"/>
      <c r="M91" s="3"/>
    </row>
    <row r="92" spans="1:62" s="4" customFormat="1" x14ac:dyDescent="0.25">
      <c r="G92" s="12"/>
      <c r="H92" s="3"/>
      <c r="I92" s="3"/>
      <c r="J92" s="3"/>
      <c r="K92" s="3"/>
      <c r="L92" s="3"/>
      <c r="M92" s="3"/>
    </row>
    <row r="93" spans="1:62" s="4" customFormat="1" x14ac:dyDescent="0.25">
      <c r="G93" s="12"/>
      <c r="H93" s="3"/>
      <c r="I93" s="3"/>
      <c r="J93" s="3"/>
      <c r="K93" s="3"/>
      <c r="L93" s="3"/>
      <c r="M93" s="3"/>
    </row>
    <row r="94" spans="1:62" s="4" customFormat="1" x14ac:dyDescent="0.25">
      <c r="G94" s="12"/>
      <c r="H94" s="3"/>
      <c r="I94" s="3"/>
      <c r="J94" s="3"/>
      <c r="K94" s="3"/>
      <c r="L94" s="3"/>
      <c r="M94" s="3"/>
    </row>
    <row r="95" spans="1:62" s="4" customFormat="1" x14ac:dyDescent="0.25">
      <c r="G95" s="12"/>
      <c r="H95" s="3"/>
      <c r="I95" s="3"/>
      <c r="J95" s="3"/>
      <c r="K95" s="3"/>
      <c r="L95" s="3"/>
      <c r="M95" s="3"/>
    </row>
    <row r="96" spans="1:62" s="4" customFormat="1" x14ac:dyDescent="0.25">
      <c r="G96" s="12"/>
      <c r="H96" s="3"/>
      <c r="I96" s="3"/>
      <c r="J96" s="3"/>
      <c r="K96" s="3"/>
      <c r="L96" s="3"/>
      <c r="M96" s="3"/>
    </row>
    <row r="97" spans="7:13" s="4" customFormat="1" x14ac:dyDescent="0.25">
      <c r="G97" s="12"/>
      <c r="H97" s="3"/>
      <c r="I97" s="3"/>
      <c r="J97" s="3"/>
      <c r="K97" s="3"/>
      <c r="L97" s="3"/>
      <c r="M97" s="3"/>
    </row>
    <row r="98" spans="7:13" s="4" customFormat="1" x14ac:dyDescent="0.25">
      <c r="G98" s="12"/>
      <c r="H98" s="3"/>
      <c r="I98" s="3"/>
      <c r="J98" s="3"/>
      <c r="K98" s="3"/>
      <c r="L98" s="3"/>
      <c r="M98" s="3"/>
    </row>
    <row r="99" spans="7:13" s="4" customFormat="1" x14ac:dyDescent="0.25">
      <c r="G99" s="12"/>
      <c r="H99" s="3"/>
      <c r="I99" s="3"/>
      <c r="J99" s="3"/>
      <c r="K99" s="3"/>
      <c r="L99" s="3"/>
      <c r="M99" s="3"/>
    </row>
    <row r="100" spans="7:13" s="4" customFormat="1" x14ac:dyDescent="0.25">
      <c r="G100" s="12"/>
      <c r="H100" s="3"/>
      <c r="I100" s="3"/>
      <c r="J100" s="3"/>
      <c r="K100" s="3"/>
      <c r="L100" s="3"/>
      <c r="M100" s="3"/>
    </row>
    <row r="101" spans="7:13" s="4" customFormat="1" x14ac:dyDescent="0.25">
      <c r="G101" s="12"/>
      <c r="H101" s="3"/>
      <c r="I101" s="3"/>
      <c r="J101" s="3"/>
      <c r="K101" s="3"/>
      <c r="L101" s="3"/>
      <c r="M101" s="3"/>
    </row>
    <row r="102" spans="7:13" s="4" customFormat="1" x14ac:dyDescent="0.25">
      <c r="G102" s="12"/>
      <c r="H102" s="3"/>
      <c r="I102" s="3"/>
      <c r="J102" s="3"/>
      <c r="K102" s="3"/>
      <c r="L102" s="3"/>
      <c r="M102" s="3"/>
    </row>
    <row r="103" spans="7:13" s="4" customFormat="1" x14ac:dyDescent="0.25">
      <c r="G103" s="12"/>
      <c r="H103" s="3"/>
      <c r="I103" s="3"/>
      <c r="J103" s="3"/>
      <c r="K103" s="3"/>
      <c r="L103" s="3"/>
      <c r="M103" s="3"/>
    </row>
    <row r="104" spans="7:13" s="4" customFormat="1" x14ac:dyDescent="0.25">
      <c r="G104" s="12"/>
      <c r="H104" s="3"/>
      <c r="I104" s="3"/>
      <c r="J104" s="3"/>
      <c r="K104" s="3"/>
      <c r="L104" s="3"/>
      <c r="M104" s="3"/>
    </row>
    <row r="105" spans="7:13" s="4" customFormat="1" x14ac:dyDescent="0.25">
      <c r="G105" s="12"/>
      <c r="H105" s="3"/>
      <c r="I105" s="3"/>
      <c r="J105" s="3"/>
      <c r="K105" s="3"/>
      <c r="L105" s="3"/>
      <c r="M105" s="3"/>
    </row>
    <row r="106" spans="7:13" s="4" customFormat="1" x14ac:dyDescent="0.25">
      <c r="G106" s="12"/>
      <c r="H106" s="3"/>
      <c r="I106" s="3"/>
      <c r="J106" s="3"/>
      <c r="K106" s="3"/>
      <c r="L106" s="3"/>
      <c r="M106" s="3"/>
    </row>
    <row r="107" spans="7:13" s="4" customFormat="1" x14ac:dyDescent="0.25">
      <c r="G107" s="12"/>
      <c r="H107" s="3"/>
      <c r="I107" s="3"/>
      <c r="J107" s="3"/>
      <c r="K107" s="3"/>
      <c r="L107" s="3"/>
      <c r="M107" s="3"/>
    </row>
    <row r="108" spans="7:13" s="4" customFormat="1" x14ac:dyDescent="0.25">
      <c r="G108" s="12"/>
      <c r="H108" s="3"/>
      <c r="I108" s="3"/>
      <c r="J108" s="3"/>
      <c r="K108" s="3"/>
      <c r="L108" s="3"/>
      <c r="M108" s="3"/>
    </row>
    <row r="109" spans="7:13" s="4" customFormat="1" x14ac:dyDescent="0.25">
      <c r="G109" s="12"/>
      <c r="H109" s="3"/>
      <c r="I109" s="3"/>
      <c r="J109" s="3"/>
      <c r="K109" s="3"/>
      <c r="L109" s="3"/>
      <c r="M109" s="3"/>
    </row>
    <row r="110" spans="7:13" s="4" customFormat="1" x14ac:dyDescent="0.25">
      <c r="G110" s="12"/>
      <c r="H110" s="3"/>
      <c r="I110" s="3"/>
      <c r="J110" s="3"/>
      <c r="K110" s="3"/>
      <c r="L110" s="3"/>
      <c r="M110" s="3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80:E80"/>
    <mergeCell ref="D82:E82"/>
    <mergeCell ref="D83:E83"/>
    <mergeCell ref="D85:E85"/>
    <mergeCell ref="D86:E86"/>
    <mergeCell ref="D79:E79"/>
    <mergeCell ref="E4:F4"/>
    <mergeCell ref="E5:F5"/>
    <mergeCell ref="A7:F7"/>
    <mergeCell ref="A8:F8"/>
    <mergeCell ref="A9:F9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Ekamutner ev caxser (2)</vt:lpstr>
      <vt:lpstr>'Ekamutner ev caxser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2019-09-19T12:36:07Z</cp:lastPrinted>
  <dcterms:created xsi:type="dcterms:W3CDTF">1996-10-14T23:33:28Z</dcterms:created>
  <dcterms:modified xsi:type="dcterms:W3CDTF">2020-09-22T11:43:02Z</dcterms:modified>
</cp:coreProperties>
</file>